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emp\C3_math_shiki\"/>
    </mc:Choice>
  </mc:AlternateContent>
  <xr:revisionPtr revIDLastSave="0" documentId="13_ncr:1_{E7E9DC85-920C-401B-A3CE-F025FAF001B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使い方" sheetId="4" r:id="rId1"/>
    <sheet name="入力" sheetId="1" r:id="rId2"/>
    <sheet name="計算の仕方" sheetId="2" r:id="rId3"/>
    <sheet name="文字式で考えよう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K14" i="3"/>
  <c r="L12" i="3"/>
  <c r="P10" i="3"/>
  <c r="P12" i="3" s="1"/>
  <c r="L10" i="3"/>
  <c r="G10" i="3"/>
  <c r="G12" i="3" s="1"/>
  <c r="G14" i="3" s="1"/>
  <c r="A10" i="3"/>
  <c r="K6" i="3"/>
  <c r="I6" i="3"/>
  <c r="D6" i="3"/>
  <c r="D10" i="3" s="1"/>
  <c r="F13" i="2"/>
  <c r="D13" i="2"/>
  <c r="C5" i="2"/>
  <c r="A5" i="2"/>
  <c r="AA11" i="2" s="1"/>
  <c r="AA10" i="2"/>
  <c r="X10" i="2"/>
  <c r="D10" i="2"/>
  <c r="G8" i="2"/>
  <c r="AA9" i="2" s="1"/>
  <c r="X9" i="2" s="1"/>
  <c r="F8" i="2"/>
  <c r="F7" i="2"/>
  <c r="G7" i="2" s="1"/>
  <c r="AA11" i="1"/>
  <c r="F8" i="1"/>
  <c r="G8" i="1" s="1"/>
  <c r="AA9" i="1" s="1"/>
  <c r="X9" i="1" s="1"/>
  <c r="E9" i="1" s="1"/>
  <c r="F7" i="1"/>
  <c r="G7" i="1" s="1"/>
  <c r="Y10" i="2" l="1"/>
  <c r="Z10" i="2"/>
  <c r="F10" i="2" s="1"/>
  <c r="E10" i="2"/>
  <c r="W11" i="2"/>
  <c r="D11" i="2" s="1"/>
  <c r="E9" i="2"/>
  <c r="Y9" i="2"/>
  <c r="F9" i="2" s="1"/>
  <c r="Y9" i="1"/>
  <c r="Z9" i="1" s="1"/>
  <c r="W11" i="1"/>
  <c r="D11" i="1" s="1"/>
  <c r="AA10" i="1"/>
  <c r="X11" i="2" l="1"/>
  <c r="E11" i="2" s="1"/>
  <c r="Z9" i="2"/>
  <c r="G9" i="2" s="1"/>
  <c r="X10" i="1"/>
  <c r="D10" i="1" s="1"/>
  <c r="X11" i="1"/>
  <c r="E11" i="1" s="1"/>
  <c r="F9" i="1"/>
  <c r="Y11" i="2" l="1"/>
  <c r="Y10" i="1"/>
  <c r="E10" i="1" s="1"/>
  <c r="Y11" i="1"/>
  <c r="F11" i="1" s="1"/>
  <c r="Z11" i="1"/>
  <c r="G11" i="1" s="1"/>
  <c r="G9" i="1"/>
  <c r="F11" i="2" l="1"/>
  <c r="Z11" i="2"/>
  <c r="G11" i="2" s="1"/>
  <c r="Z10" i="1"/>
  <c r="F10" i="1" s="1"/>
</calcChain>
</file>

<file path=xl/sharedStrings.xml><?xml version="1.0" encoding="utf-8"?>
<sst xmlns="http://schemas.openxmlformats.org/spreadsheetml/2006/main" count="54" uniqueCount="31">
  <si>
    <t>特別な乗法の計算</t>
    <rPh sb="0" eb="2">
      <t>トクベツ</t>
    </rPh>
    <rPh sb="3" eb="5">
      <t>ジョウホウ</t>
    </rPh>
    <rPh sb="6" eb="8">
      <t>ケイサン</t>
    </rPh>
    <phoneticPr fontId="1"/>
  </si>
  <si>
    <t>十の位がの数が同じで、一の位の数の和が10である2けたの自然数の乗法の計算</t>
    <rPh sb="0" eb="1">
      <t>ジュウ</t>
    </rPh>
    <rPh sb="2" eb="3">
      <t>クライ</t>
    </rPh>
    <rPh sb="5" eb="6">
      <t>カズ</t>
    </rPh>
    <rPh sb="7" eb="8">
      <t>オナ</t>
    </rPh>
    <rPh sb="11" eb="12">
      <t>イチ</t>
    </rPh>
    <rPh sb="13" eb="14">
      <t>クライ</t>
    </rPh>
    <rPh sb="15" eb="16">
      <t>スウ</t>
    </rPh>
    <rPh sb="17" eb="18">
      <t>ワ</t>
    </rPh>
    <rPh sb="28" eb="31">
      <t>シゼンスウ</t>
    </rPh>
    <rPh sb="32" eb="34">
      <t>ジョウホウ</t>
    </rPh>
    <rPh sb="35" eb="37">
      <t>ケイサン</t>
    </rPh>
    <phoneticPr fontId="1"/>
  </si>
  <si>
    <t>×</t>
    <phoneticPr fontId="1"/>
  </si>
  <si>
    <t>十の位</t>
    <rPh sb="0" eb="1">
      <t>ジュウ</t>
    </rPh>
    <rPh sb="2" eb="3">
      <t>クライ</t>
    </rPh>
    <phoneticPr fontId="1"/>
  </si>
  <si>
    <t>一の位</t>
    <rPh sb="0" eb="1">
      <t>イチ</t>
    </rPh>
    <rPh sb="2" eb="3">
      <t>クライ</t>
    </rPh>
    <phoneticPr fontId="1"/>
  </si>
  <si>
    <t>ａ</t>
    <phoneticPr fontId="1"/>
  </si>
  <si>
    <t>ｂ</t>
    <phoneticPr fontId="1"/>
  </si>
  <si>
    <t>ｃ</t>
    <phoneticPr fontId="1"/>
  </si>
  <si>
    <t>c</t>
    <phoneticPr fontId="1"/>
  </si>
  <si>
    <t>(</t>
    <phoneticPr fontId="1"/>
  </si>
  <si>
    <t>+</t>
    <phoneticPr fontId="1"/>
  </si>
  <si>
    <t>=</t>
    <phoneticPr fontId="1"/>
  </si>
  <si>
    <t>)</t>
    <phoneticPr fontId="1"/>
  </si>
  <si>
    <t>)　+</t>
    <phoneticPr fontId="1"/>
  </si>
  <si>
    <t>（説明）</t>
    <rPh sb="1" eb="3">
      <t>セツメイ</t>
    </rPh>
    <phoneticPr fontId="1"/>
  </si>
  <si>
    <t>中学3年数学　「式の計算」</t>
    <rPh sb="0" eb="2">
      <t>チュウガク</t>
    </rPh>
    <rPh sb="3" eb="4">
      <t>ネン</t>
    </rPh>
    <rPh sb="4" eb="6">
      <t>スウガク</t>
    </rPh>
    <rPh sb="8" eb="9">
      <t>シキ</t>
    </rPh>
    <rPh sb="10" eb="12">
      <t>ケイサン</t>
    </rPh>
    <phoneticPr fontId="1"/>
  </si>
  <si>
    <t>【使い方】</t>
    <rPh sb="1" eb="2">
      <t>ツカ</t>
    </rPh>
    <rPh sb="3" eb="4">
      <t>カタ</t>
    </rPh>
    <phoneticPr fontId="1"/>
  </si>
  <si>
    <t>１．</t>
    <phoneticPr fontId="1"/>
  </si>
  <si>
    <t>「入力」シート</t>
    <rPh sb="1" eb="3">
      <t>ニュウリョク</t>
    </rPh>
    <phoneticPr fontId="1"/>
  </si>
  <si>
    <t>セルA5、C5に2けたの整数を入力します。</t>
    <rPh sb="12" eb="14">
      <t>セイスウ</t>
    </rPh>
    <rPh sb="15" eb="17">
      <t>ニュウリョク</t>
    </rPh>
    <phoneticPr fontId="1"/>
  </si>
  <si>
    <t>筆算の結果が表示されます。</t>
    <rPh sb="0" eb="2">
      <t>ヒッサン</t>
    </rPh>
    <rPh sb="3" eb="5">
      <t>ケッカ</t>
    </rPh>
    <rPh sb="6" eb="8">
      <t>ヒョウジ</t>
    </rPh>
    <phoneticPr fontId="1"/>
  </si>
  <si>
    <t>「計算の仕方」シート</t>
    <rPh sb="1" eb="3">
      <t>ケイサン</t>
    </rPh>
    <rPh sb="4" eb="6">
      <t>シカタ</t>
    </rPh>
    <phoneticPr fontId="1"/>
  </si>
  <si>
    <t>２．</t>
    <phoneticPr fontId="1"/>
  </si>
  <si>
    <t>計算の仕方が、表示されます。</t>
    <rPh sb="0" eb="2">
      <t>ケイサン</t>
    </rPh>
    <rPh sb="3" eb="5">
      <t>シカタ</t>
    </rPh>
    <rPh sb="7" eb="9">
      <t>ヒョウジ</t>
    </rPh>
    <phoneticPr fontId="1"/>
  </si>
  <si>
    <t>「文字式で考えよう」シート</t>
    <rPh sb="1" eb="4">
      <t>モジシキ</t>
    </rPh>
    <rPh sb="5" eb="6">
      <t>カンガ</t>
    </rPh>
    <phoneticPr fontId="1"/>
  </si>
  <si>
    <t>３．</t>
    <phoneticPr fontId="1"/>
  </si>
  <si>
    <t>セルA6、B6、E6 に利用する文字を入力します。</t>
    <rPh sb="12" eb="14">
      <t>リヨウ</t>
    </rPh>
    <rPh sb="16" eb="18">
      <t>モジ</t>
    </rPh>
    <rPh sb="19" eb="21">
      <t>ニュウリョク</t>
    </rPh>
    <phoneticPr fontId="1"/>
  </si>
  <si>
    <t>初期値</t>
    <rPh sb="0" eb="3">
      <t>ショキチ</t>
    </rPh>
    <phoneticPr fontId="1"/>
  </si>
  <si>
    <t>セルA6</t>
    <phoneticPr fontId="1"/>
  </si>
  <si>
    <t>セルB6</t>
    <phoneticPr fontId="1"/>
  </si>
  <si>
    <t>セルE6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</si>
</sst>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sz val="16"/>
      <color rgb="FF0070C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0" fillId="0" borderId="0" xfId="0" quotePrefix="1"/>
    <xf numFmtId="0" fontId="5" fillId="0" borderId="0" xfId="0" applyFont="1"/>
  </cellXfs>
  <cellStyles count="1">
    <cellStyle name="標準" xfId="0" builtinId="0"/>
  </cellStyles>
  <dxfs count="8"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8EFE-7344-4405-8A78-89C1BD505DD0}">
  <dimension ref="A1:E14"/>
  <sheetViews>
    <sheetView tabSelected="1" workbookViewId="0"/>
  </sheetViews>
  <sheetFormatPr defaultRowHeight="18"/>
  <cols>
    <col min="1" max="1" width="2.58203125" customWidth="1"/>
    <col min="2" max="2" width="4.83203125" bestFit="1" customWidth="1"/>
  </cols>
  <sheetData>
    <row r="1" spans="1:5">
      <c r="A1" t="s">
        <v>15</v>
      </c>
    </row>
    <row r="2" spans="1:5">
      <c r="B2" s="19" t="s">
        <v>0</v>
      </c>
    </row>
    <row r="4" spans="1:5">
      <c r="B4" t="s">
        <v>16</v>
      </c>
    </row>
    <row r="5" spans="1:5">
      <c r="B5" s="19" t="s">
        <v>18</v>
      </c>
    </row>
    <row r="6" spans="1:5">
      <c r="B6" s="18" t="s">
        <v>17</v>
      </c>
      <c r="C6" t="s">
        <v>19</v>
      </c>
    </row>
    <row r="7" spans="1:5">
      <c r="C7" t="s">
        <v>20</v>
      </c>
    </row>
    <row r="8" spans="1:5">
      <c r="B8" s="19" t="s">
        <v>21</v>
      </c>
    </row>
    <row r="9" spans="1:5">
      <c r="B9" s="18" t="s">
        <v>22</v>
      </c>
      <c r="C9" t="s">
        <v>23</v>
      </c>
    </row>
    <row r="10" spans="1:5">
      <c r="B10" s="19" t="s">
        <v>24</v>
      </c>
    </row>
    <row r="11" spans="1:5">
      <c r="B11" s="18" t="s">
        <v>25</v>
      </c>
      <c r="C11" t="s">
        <v>26</v>
      </c>
    </row>
    <row r="12" spans="1:5">
      <c r="C12" t="s">
        <v>27</v>
      </c>
      <c r="D12" t="s">
        <v>28</v>
      </c>
      <c r="E12" t="s">
        <v>5</v>
      </c>
    </row>
    <row r="13" spans="1:5">
      <c r="D13" t="s">
        <v>29</v>
      </c>
      <c r="E13" t="s">
        <v>6</v>
      </c>
    </row>
    <row r="14" spans="1:5">
      <c r="D14" t="s">
        <v>30</v>
      </c>
      <c r="E14" t="s">
        <v>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workbookViewId="0">
      <selection activeCell="A5" sqref="A5"/>
    </sheetView>
  </sheetViews>
  <sheetFormatPr defaultRowHeight="18"/>
  <cols>
    <col min="1" max="1" width="4.5" bestFit="1" customWidth="1"/>
    <col min="2" max="2" width="4.1640625" bestFit="1" customWidth="1"/>
    <col min="3" max="3" width="4.5" bestFit="1" customWidth="1"/>
    <col min="23" max="27" width="0" hidden="1" customWidth="1"/>
  </cols>
  <sheetData>
    <row r="1" spans="1:27" ht="38.5">
      <c r="A1" s="1" t="s">
        <v>0</v>
      </c>
    </row>
    <row r="3" spans="1:27" ht="26.5">
      <c r="A3" s="3" t="s">
        <v>1</v>
      </c>
    </row>
    <row r="5" spans="1:27" s="2" customFormat="1" ht="26.5">
      <c r="A5" s="5">
        <v>66</v>
      </c>
      <c r="B5" s="4" t="s">
        <v>2</v>
      </c>
      <c r="C5" s="5">
        <v>64</v>
      </c>
    </row>
    <row r="7" spans="1:27" ht="26.5">
      <c r="E7" s="6"/>
      <c r="F7" s="4">
        <f>IF(A5="","",INT(A5/10))</f>
        <v>6</v>
      </c>
      <c r="G7" s="4">
        <f>IF(A5="","",A5-F7*10)</f>
        <v>6</v>
      </c>
    </row>
    <row r="8" spans="1:27" ht="27" thickBot="1">
      <c r="D8" s="8"/>
      <c r="E8" s="7" t="s">
        <v>2</v>
      </c>
      <c r="F8" s="7">
        <f>IF(C5="","",INT(C5/10))</f>
        <v>6</v>
      </c>
      <c r="G8" s="7">
        <f>IF(C5="","",C5-F8*10)</f>
        <v>4</v>
      </c>
    </row>
    <row r="9" spans="1:27" ht="26.5">
      <c r="D9" s="4"/>
      <c r="E9" s="4">
        <f>IFERROR(IF(X9=0,"",X9),"")</f>
        <v>2</v>
      </c>
      <c r="F9" s="4">
        <f>IFERROR(Y9,"")</f>
        <v>6</v>
      </c>
      <c r="G9" s="4">
        <f>IFERROR(Z9,"")</f>
        <v>4</v>
      </c>
      <c r="X9">
        <f>IFERROR(INT(AA9/100),"")</f>
        <v>2</v>
      </c>
      <c r="Y9">
        <f>IFERROR(INT((AA9-X9*100)/10),"")</f>
        <v>6</v>
      </c>
      <c r="Z9">
        <f>IFERROR(AA9-X9*100-Y9*10,"")</f>
        <v>4</v>
      </c>
      <c r="AA9">
        <f>IFERROR(A5*G8,"")</f>
        <v>264</v>
      </c>
    </row>
    <row r="10" spans="1:27" ht="27" thickBot="1">
      <c r="D10" s="7">
        <f>IFERROR(IF(X10=0,"",X10),"")</f>
        <v>3</v>
      </c>
      <c r="E10" s="7">
        <f>IFERROR(Y10,"")</f>
        <v>9</v>
      </c>
      <c r="F10" s="7">
        <f>IFERROR(Z10,"")</f>
        <v>6</v>
      </c>
      <c r="G10" s="7"/>
      <c r="X10">
        <f>IFERROR(INT(AA10/100),"")</f>
        <v>3</v>
      </c>
      <c r="Y10">
        <f>IFERROR(INT((AA10-X10*100)/10),"")</f>
        <v>9</v>
      </c>
      <c r="Z10">
        <f>IFERROR(AA10-X10*100-Y10*10,"")</f>
        <v>6</v>
      </c>
      <c r="AA10">
        <f>IFERROR(A5*F8,"")</f>
        <v>396</v>
      </c>
    </row>
    <row r="11" spans="1:27" ht="26.5">
      <c r="D11" s="4">
        <f>IF(W11=0,"",W11)</f>
        <v>4</v>
      </c>
      <c r="E11" s="4">
        <f>IF(AA11=0,"",X11)</f>
        <v>2</v>
      </c>
      <c r="F11" s="4">
        <f>IF(AA11=0,"",Y11)</f>
        <v>2</v>
      </c>
      <c r="G11" s="4">
        <f>IF(AA11=0,"",Z11)</f>
        <v>4</v>
      </c>
      <c r="W11">
        <f>INT(AA11/1000)</f>
        <v>4</v>
      </c>
      <c r="X11">
        <f>INT((AA11-W11*1000)/100)</f>
        <v>2</v>
      </c>
      <c r="Y11">
        <f>INT((AA11-W11*1000-X11*100)/10)</f>
        <v>2</v>
      </c>
      <c r="Z11">
        <f>AA11-W11*1000-X11*100-Y11*10</f>
        <v>4</v>
      </c>
      <c r="AA11">
        <f>A5*C5</f>
        <v>4224</v>
      </c>
    </row>
  </sheetData>
  <phoneticPr fontId="1"/>
  <conditionalFormatting sqref="F7:F8">
    <cfRule type="expression" dxfId="7" priority="4">
      <formula>$F$7=$F$8</formula>
    </cfRule>
  </conditionalFormatting>
  <conditionalFormatting sqref="G7:G8">
    <cfRule type="expression" dxfId="6" priority="3">
      <formula>$G$7+$G$8=10</formula>
    </cfRule>
  </conditionalFormatting>
  <conditionalFormatting sqref="D11:E11">
    <cfRule type="expression" dxfId="5" priority="2">
      <formula>$F$7=$F$8</formula>
    </cfRule>
  </conditionalFormatting>
  <conditionalFormatting sqref="F11:G11">
    <cfRule type="expression" dxfId="4" priority="1">
      <formula>$G$7+$G$8=10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DB75-D381-49F7-A97F-3EB4C757159C}">
  <dimension ref="A1:AA13"/>
  <sheetViews>
    <sheetView workbookViewId="0">
      <selection activeCell="AE13" sqref="AE13"/>
    </sheetView>
  </sheetViews>
  <sheetFormatPr defaultRowHeight="18"/>
  <cols>
    <col min="1" max="1" width="4.5" bestFit="1" customWidth="1"/>
    <col min="2" max="2" width="4.1640625" bestFit="1" customWidth="1"/>
    <col min="3" max="3" width="4.5" bestFit="1" customWidth="1"/>
    <col min="23" max="27" width="0" hidden="1" customWidth="1"/>
  </cols>
  <sheetData>
    <row r="1" spans="1:27" ht="38.5">
      <c r="A1" s="1" t="s">
        <v>0</v>
      </c>
    </row>
    <row r="3" spans="1:27" ht="26.5">
      <c r="A3" s="3" t="s">
        <v>1</v>
      </c>
    </row>
    <row r="5" spans="1:27" s="2" customFormat="1" ht="26.5">
      <c r="A5" s="5">
        <f>IF(入力!A5="","",入力!A5)</f>
        <v>66</v>
      </c>
      <c r="B5" s="4" t="s">
        <v>2</v>
      </c>
      <c r="C5" s="5">
        <f>IF(入力!C5="","",入力!C5)</f>
        <v>64</v>
      </c>
    </row>
    <row r="7" spans="1:27" ht="26.5">
      <c r="E7" s="6"/>
      <c r="F7" s="4">
        <f>IF(A5="","",INT(A5/10))</f>
        <v>6</v>
      </c>
      <c r="G7" s="4">
        <f>IF(A5="","",A5-F7*10)</f>
        <v>6</v>
      </c>
    </row>
    <row r="8" spans="1:27" ht="27" thickBot="1">
      <c r="D8" s="8"/>
      <c r="E8" s="7" t="s">
        <v>2</v>
      </c>
      <c r="F8" s="7">
        <f>IF(C5="","",INT(C5/10))</f>
        <v>6</v>
      </c>
      <c r="G8" s="7">
        <f>IF(C5="","",C5-F8*10)</f>
        <v>4</v>
      </c>
    </row>
    <row r="9" spans="1:27" ht="26.5">
      <c r="D9" s="4"/>
      <c r="E9" s="4">
        <f>IFERROR(IF(X9=0,"",X9),"")</f>
        <v>2</v>
      </c>
      <c r="F9" s="4">
        <f>IFERROR(Y9,"")</f>
        <v>6</v>
      </c>
      <c r="G9" s="4">
        <f>IFERROR(Z9,"")</f>
        <v>4</v>
      </c>
      <c r="X9">
        <f>IFERROR(INT(AA9/100),"")</f>
        <v>2</v>
      </c>
      <c r="Y9">
        <f>IFERROR(INT((AA9-X9*100)/10),"")</f>
        <v>6</v>
      </c>
      <c r="Z9">
        <f>IFERROR(AA9-X9*100-Y9*10,"")</f>
        <v>4</v>
      </c>
      <c r="AA9">
        <f>IFERROR(A5*G8,"")</f>
        <v>264</v>
      </c>
    </row>
    <row r="10" spans="1:27" ht="27" thickBot="1">
      <c r="D10" s="7">
        <f>IFERROR(IF(X10=0,"",X10),"")</f>
        <v>3</v>
      </c>
      <c r="E10" s="7">
        <f>IFERROR(Y10,"")</f>
        <v>9</v>
      </c>
      <c r="F10" s="7">
        <f>IFERROR(Z10,"")</f>
        <v>6</v>
      </c>
      <c r="G10" s="7"/>
      <c r="X10">
        <f>IFERROR(INT(AA10/100),"")</f>
        <v>3</v>
      </c>
      <c r="Y10">
        <f>IFERROR(INT((AA10-X10*100)/10),"")</f>
        <v>9</v>
      </c>
      <c r="Z10">
        <f>IFERROR(AA10-X10*100-Y10*10,"")</f>
        <v>6</v>
      </c>
      <c r="AA10">
        <f>IFERROR(A5*F8,"")</f>
        <v>396</v>
      </c>
    </row>
    <row r="11" spans="1:27" ht="26.5">
      <c r="D11" s="4">
        <f>IF(W11=0,"",W11)</f>
        <v>4</v>
      </c>
      <c r="E11" s="4">
        <f>IF(AA11=0,"",X11)</f>
        <v>2</v>
      </c>
      <c r="F11" s="4">
        <f>IF(AA11=0,"",Y11)</f>
        <v>2</v>
      </c>
      <c r="G11" s="4">
        <f>IF(AA11=0,"",Z11)</f>
        <v>4</v>
      </c>
      <c r="W11">
        <f>INT(AA11/1000)</f>
        <v>4</v>
      </c>
      <c r="X11">
        <f>INT((AA11-W11*1000)/100)</f>
        <v>2</v>
      </c>
      <c r="Y11">
        <f>INT((AA11-W11*1000-X11*100)/10)</f>
        <v>2</v>
      </c>
      <c r="Z11">
        <f>AA11-W11*1000-X11*100-Y11*10</f>
        <v>4</v>
      </c>
      <c r="AA11">
        <f>A5*C5</f>
        <v>4224</v>
      </c>
    </row>
    <row r="13" spans="1:27">
      <c r="D13" s="9" t="str">
        <f>IF(F7=F8,"↑　"&amp;F7&amp;"×"&amp;"("&amp;F8&amp;"+1)","")</f>
        <v>↑　6×(6+1)</v>
      </c>
      <c r="E13" s="9"/>
      <c r="F13" s="9" t="str">
        <f>IF(G7+G8=10,"↑　"&amp;G7&amp;"×"&amp;G8)</f>
        <v>↑　6×4</v>
      </c>
      <c r="G13" s="9"/>
    </row>
  </sheetData>
  <mergeCells count="2">
    <mergeCell ref="D13:E13"/>
    <mergeCell ref="F13:G13"/>
  </mergeCells>
  <phoneticPr fontId="1"/>
  <conditionalFormatting sqref="F7:F8">
    <cfRule type="expression" dxfId="3" priority="4">
      <formula>$F$7=$F$8</formula>
    </cfRule>
  </conditionalFormatting>
  <conditionalFormatting sqref="G7:G8">
    <cfRule type="expression" dxfId="2" priority="3">
      <formula>$G$7+$G$8=10</formula>
    </cfRule>
  </conditionalFormatting>
  <conditionalFormatting sqref="D11:E11">
    <cfRule type="expression" dxfId="1" priority="2">
      <formula>$F$7=$F$8</formula>
    </cfRule>
  </conditionalFormatting>
  <conditionalFormatting sqref="F11:G11">
    <cfRule type="expression" dxfId="0" priority="1">
      <formula>$G$7+$G$8=10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9C80-74CD-45F8-80B6-B3EB8640E0A2}">
  <dimension ref="A1:P18"/>
  <sheetViews>
    <sheetView workbookViewId="0">
      <selection activeCell="H8" sqref="H8"/>
    </sheetView>
  </sheetViews>
  <sheetFormatPr defaultRowHeight="18"/>
  <cols>
    <col min="1" max="2" width="6.6640625" bestFit="1" customWidth="1"/>
    <col min="3" max="3" width="4.5" bestFit="1" customWidth="1"/>
    <col min="4" max="5" width="6.6640625" bestFit="1" customWidth="1"/>
    <col min="6" max="6" width="3.4140625" bestFit="1" customWidth="1"/>
    <col min="7" max="7" width="2.58203125" bestFit="1" customWidth="1"/>
    <col min="8" max="8" width="4.1640625" bestFit="1" customWidth="1"/>
    <col min="9" max="9" width="3.4140625" bestFit="1" customWidth="1"/>
    <col min="10" max="10" width="2.9140625" bestFit="1" customWidth="1"/>
    <col min="11" max="11" width="3.4140625" bestFit="1" customWidth="1"/>
    <col min="12" max="13" width="4.5" bestFit="1" customWidth="1"/>
    <col min="15" max="15" width="3.4140625" bestFit="1" customWidth="1"/>
    <col min="23" max="27" width="0" hidden="1" customWidth="1"/>
  </cols>
  <sheetData>
    <row r="1" spans="1:16" ht="38.5">
      <c r="A1" s="1" t="s">
        <v>0</v>
      </c>
    </row>
    <row r="3" spans="1:16" ht="26.5">
      <c r="A3" s="3" t="s">
        <v>1</v>
      </c>
    </row>
    <row r="5" spans="1:16">
      <c r="A5" t="s">
        <v>3</v>
      </c>
      <c r="B5" t="s">
        <v>4</v>
      </c>
      <c r="D5" t="s">
        <v>3</v>
      </c>
      <c r="E5" t="s">
        <v>4</v>
      </c>
    </row>
    <row r="6" spans="1:16" ht="26.5">
      <c r="A6" s="17" t="s">
        <v>5</v>
      </c>
      <c r="B6" s="17" t="s">
        <v>6</v>
      </c>
      <c r="C6" s="12" t="s">
        <v>2</v>
      </c>
      <c r="D6" s="17" t="str">
        <f>IF(A6="","",A6)</f>
        <v>ａ</v>
      </c>
      <c r="E6" s="17" t="s">
        <v>8</v>
      </c>
      <c r="F6" s="12"/>
      <c r="H6" s="12" t="s">
        <v>9</v>
      </c>
      <c r="I6" s="4" t="str">
        <f>B6</f>
        <v>ｂ</v>
      </c>
      <c r="J6" s="4" t="s">
        <v>10</v>
      </c>
      <c r="K6" s="11" t="str">
        <f>E6</f>
        <v>c</v>
      </c>
      <c r="L6" s="11" t="s">
        <v>11</v>
      </c>
      <c r="M6" s="11">
        <v>10</v>
      </c>
      <c r="N6" s="11" t="s">
        <v>12</v>
      </c>
    </row>
    <row r="7" spans="1:16" ht="26.5" customHeight="1">
      <c r="A7" s="12"/>
      <c r="B7" s="12"/>
      <c r="C7" s="12"/>
      <c r="D7" s="12"/>
      <c r="E7" s="12"/>
      <c r="F7" s="12"/>
      <c r="H7" s="12"/>
      <c r="I7" s="4"/>
      <c r="J7" s="4"/>
      <c r="K7" s="11"/>
      <c r="L7" s="11"/>
      <c r="M7" s="11"/>
      <c r="N7" s="11"/>
    </row>
    <row r="8" spans="1:16" ht="26.5" customHeight="1">
      <c r="A8" s="12"/>
      <c r="B8" s="12"/>
      <c r="C8" s="12"/>
      <c r="D8" s="12"/>
      <c r="E8" s="12"/>
      <c r="F8" s="12"/>
      <c r="H8" s="12"/>
      <c r="I8" s="4"/>
      <c r="J8" s="4"/>
      <c r="K8" s="11"/>
      <c r="L8" s="11"/>
      <c r="M8" s="11"/>
      <c r="N8" s="11"/>
    </row>
    <row r="9" spans="1:16" ht="26.5" customHeight="1">
      <c r="A9" s="2" t="s">
        <v>14</v>
      </c>
    </row>
    <row r="10" spans="1:16" s="10" customFormat="1" ht="26.5">
      <c r="A10" s="2" t="str">
        <f>"(10"&amp;A6&amp;"+"&amp;B6&amp;")"</f>
        <v>(10ａ+ｂ)</v>
      </c>
      <c r="B10" s="2"/>
      <c r="C10" s="2" t="s">
        <v>2</v>
      </c>
      <c r="D10" s="2" t="str">
        <f>"(10"&amp;D6&amp;"+"&amp;E6&amp;")"</f>
        <v>(10ａ+c)</v>
      </c>
      <c r="E10" s="2"/>
      <c r="F10" s="2" t="s">
        <v>11</v>
      </c>
      <c r="G10" s="13" t="str">
        <f>"100"&amp;A6</f>
        <v>100ａ</v>
      </c>
      <c r="H10" s="13"/>
      <c r="I10" s="13"/>
      <c r="J10" s="15">
        <v>2</v>
      </c>
      <c r="K10" s="2" t="s">
        <v>10</v>
      </c>
      <c r="L10" s="14" t="str">
        <f>"10"&amp;A6&amp;"("&amp;B6&amp;"+"&amp;E6&amp;")"</f>
        <v>10ａ(ｂ+c)</v>
      </c>
      <c r="M10" s="14"/>
      <c r="N10" s="14"/>
      <c r="O10" s="2" t="s">
        <v>10</v>
      </c>
      <c r="P10" s="2" t="str">
        <f>B6&amp;E6</f>
        <v>ｂc</v>
      </c>
    </row>
    <row r="11" spans="1:16" s="10" customFormat="1" ht="26.5">
      <c r="A11" s="2"/>
      <c r="B11" s="2"/>
      <c r="C11" s="2"/>
      <c r="D11" s="2"/>
      <c r="E11" s="2"/>
      <c r="F11" s="2"/>
      <c r="G11" s="16"/>
      <c r="H11" s="16"/>
      <c r="I11" s="16"/>
      <c r="J11" s="15"/>
      <c r="K11" s="2"/>
      <c r="L11" s="11"/>
      <c r="M11" s="11"/>
      <c r="N11" s="11"/>
      <c r="O11" s="2"/>
      <c r="P11" s="2"/>
    </row>
    <row r="12" spans="1:16" s="10" customFormat="1" ht="26.5">
      <c r="F12" s="2" t="s">
        <v>11</v>
      </c>
      <c r="G12" s="13" t="str">
        <f>G10</f>
        <v>100ａ</v>
      </c>
      <c r="H12" s="13"/>
      <c r="I12" s="13"/>
      <c r="J12" s="15">
        <v>2</v>
      </c>
      <c r="K12" s="2" t="s">
        <v>10</v>
      </c>
      <c r="L12" s="14" t="str">
        <f>"100"&amp;A6</f>
        <v>100ａ</v>
      </c>
      <c r="M12" s="14"/>
      <c r="N12" s="14"/>
      <c r="O12" s="2" t="s">
        <v>10</v>
      </c>
      <c r="P12" s="10" t="str">
        <f>P10</f>
        <v>ｂc</v>
      </c>
    </row>
    <row r="13" spans="1:16" s="10" customFormat="1" ht="26.5">
      <c r="F13" s="2"/>
      <c r="G13" s="16"/>
      <c r="H13" s="16"/>
      <c r="I13" s="16"/>
      <c r="J13" s="15"/>
      <c r="K13" s="2"/>
      <c r="L13" s="11"/>
      <c r="M13" s="11"/>
      <c r="N13" s="11"/>
      <c r="O13" s="2"/>
    </row>
    <row r="14" spans="1:16" s="10" customFormat="1" ht="26.5">
      <c r="F14" s="2" t="s">
        <v>11</v>
      </c>
      <c r="G14" s="13" t="str">
        <f>G12</f>
        <v>100ａ</v>
      </c>
      <c r="H14" s="13"/>
      <c r="I14" s="13"/>
      <c r="J14" s="10" t="s">
        <v>9</v>
      </c>
      <c r="K14" s="11" t="str">
        <f>A6</f>
        <v>ａ</v>
      </c>
      <c r="L14" s="11" t="s">
        <v>10</v>
      </c>
      <c r="M14" s="11">
        <v>1</v>
      </c>
      <c r="N14" s="10" t="s">
        <v>13</v>
      </c>
      <c r="O14" s="10" t="str">
        <f>P10</f>
        <v>ｂc</v>
      </c>
    </row>
    <row r="15" spans="1:16" s="10" customFormat="1" ht="26.5"/>
    <row r="16" spans="1:16" s="10" customFormat="1" ht="26.5"/>
    <row r="17" s="10" customFormat="1" ht="26.5"/>
    <row r="18" s="10" customFormat="1" ht="26.5"/>
  </sheetData>
  <mergeCells count="5">
    <mergeCell ref="G10:I10"/>
    <mergeCell ref="L10:N10"/>
    <mergeCell ref="G12:I12"/>
    <mergeCell ref="L12:N12"/>
    <mergeCell ref="G14:I1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入力</vt:lpstr>
      <vt:lpstr>計算の仕方</vt:lpstr>
      <vt:lpstr>文字式で考えよう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2025-06-08T08:01:42Z</dcterms:modified>
</cp:coreProperties>
</file>